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ATA\PROFESOR\Endelig versjon 06 mai\Coding sheet\"/>
    </mc:Choice>
  </mc:AlternateContent>
  <workbookProtection workbookAlgorithmName="SHA-512" workbookHashValue="1HnlMs+w/LQEozz8+ky0/ch9b8IuaSzSbZ8lWG4imkSXayZbbW81EkSPcvdyfmNazVFQbZRtIPRQj5f6tvehGw==" workbookSaltValue="52mjT7Wa+0j/TcPqm3DlBA==" workbookSpinCount="100000" lockStructure="1"/>
  <bookViews>
    <workbookView xWindow="0" yWindow="0" windowWidth="23040" windowHeight="8616"/>
  </bookViews>
  <sheets>
    <sheet name="Profesor" sheetId="1" r:id="rId1"/>
  </sheets>
  <definedNames>
    <definedName name="_xlnm.Print_Area" localSheetId="0">Profesor!$B$2:$R$34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1" l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7" i="1"/>
  <c r="I39" i="1"/>
  <c r="I38" i="1"/>
  <c r="I36" i="1"/>
  <c r="I56" i="1" l="1"/>
  <c r="I57" i="1"/>
  <c r="K29" i="1"/>
  <c r="J29" i="1"/>
  <c r="I29" i="1"/>
  <c r="M3" i="1" l="1"/>
  <c r="I58" i="1"/>
  <c r="G3" i="1" s="1"/>
  <c r="E37" i="1"/>
  <c r="E36" i="1" l="1"/>
  <c r="E43" i="1" s="1"/>
  <c r="E39" i="1"/>
  <c r="E45" i="1" s="1"/>
  <c r="E38" i="1"/>
  <c r="E40" i="1" s="1"/>
  <c r="E41" i="1" l="1"/>
  <c r="E44" i="1"/>
  <c r="P29" i="1" l="1"/>
  <c r="E46" i="1"/>
</calcChain>
</file>

<file path=xl/sharedStrings.xml><?xml version="1.0" encoding="utf-8"?>
<sst xmlns="http://schemas.openxmlformats.org/spreadsheetml/2006/main" count="83" uniqueCount="82">
  <si>
    <t>© 2017 Worling</t>
  </si>
  <si>
    <t>www.profesor.ca</t>
  </si>
  <si>
    <t>Total</t>
  </si>
  <si>
    <t xml:space="preserve">p-r          </t>
  </si>
  <si>
    <t>nonneutral</t>
  </si>
  <si>
    <t>%p</t>
  </si>
  <si>
    <t>%r</t>
  </si>
  <si>
    <t>category 1</t>
  </si>
  <si>
    <t>category 2</t>
  </si>
  <si>
    <t>category 3</t>
  </si>
  <si>
    <t>category 4</t>
  </si>
  <si>
    <t>category 5</t>
  </si>
  <si>
    <t>FINAL CATEGORY</t>
  </si>
  <si>
    <t>MAX FOR ANY FACTOR</t>
  </si>
  <si>
    <t>MIN FOR ANY FACTOR</t>
  </si>
  <si>
    <t>TTOAL</t>
  </si>
  <si>
    <t>Personens navn</t>
  </si>
  <si>
    <t>Administrators navn</t>
  </si>
  <si>
    <t>Alder</t>
  </si>
  <si>
    <t>Dato (mm/dd/åååå)</t>
  </si>
  <si>
    <t>ID-nummer</t>
  </si>
  <si>
    <t>Beskyttende</t>
  </si>
  <si>
    <t>Risko</t>
  </si>
  <si>
    <t>Nøytral</t>
  </si>
  <si>
    <t>Risiko</t>
  </si>
  <si>
    <t>Har håp om fremtidig god seksuell helse</t>
  </si>
  <si>
    <t>Mangler håp om fremtidig god seksuell helse</t>
  </si>
  <si>
    <t>Seksuelt miljø preget av respekt</t>
  </si>
  <si>
    <t>Seksuelt miljø som støtter grenseoverskridende seksuelle handlinger</t>
  </si>
  <si>
    <t>Respektfulle og aldersadekvate seksuelle overbevisninger/holdninger</t>
  </si>
  <si>
    <t>Overbevisninger/holdninger som støtter grenseoverskridende seksuelle handlinger</t>
  </si>
  <si>
    <t>Respektfull seksuell interesse for aldersadekvate partnere</t>
  </si>
  <si>
    <t>Seksuelle interesser som støtter misbruk</t>
  </si>
  <si>
    <t>Balanserte seksuelle interesser</t>
  </si>
  <si>
    <t>Opptatt/besatt av seksuelle interesser</t>
  </si>
  <si>
    <t>Lav bevissthet om lover og normer som legger til rette for respektfulle seksuelle relasjoner</t>
  </si>
  <si>
    <t>Lav bevissthet om konsekvensene av seksuelle overgrep</t>
  </si>
  <si>
    <t>Høy bevissthet om lover og normer som legger til rette for respektfulle seksuelle relasjoner</t>
  </si>
  <si>
    <t>Høy bevissthet om konsekvensene av seksuelle overgrep</t>
  </si>
  <si>
    <t>Hensiktsmessig bruk av adekvate strategier for å forebygge grenseoverskridende seksuelle handlinger</t>
  </si>
  <si>
    <t>Manglende bruk av adekvate strategier for å forebygge grenseoverskridende seksuelle handlinger</t>
  </si>
  <si>
    <t>Medfølende og omsorgsfull overfor andre</t>
  </si>
  <si>
    <t>Ufølsomhet og/eller uvennlighet overfor andre</t>
  </si>
  <si>
    <t>Prososiale verdier og holdninger</t>
  </si>
  <si>
    <t>Antisosiale verdier og holdninger</t>
  </si>
  <si>
    <t>KATEGORI</t>
  </si>
  <si>
    <t>God selvregulering</t>
  </si>
  <si>
    <t>God problemløsningsferdighet</t>
  </si>
  <si>
    <t>Mottakelig for fornuftig veiledning og støtte</t>
  </si>
  <si>
    <t>Sunn selvfølelse</t>
  </si>
  <si>
    <t>Emosjonell intimitet og nært vennskap med prososial(e) jevnaldrende</t>
  </si>
  <si>
    <t>Føler seg nær og støttet av en forelder/omsorgsperson</t>
  </si>
  <si>
    <t>Foreldre/primære omsorgspersoner gir varme og en hensiktsmessig struktur</t>
  </si>
  <si>
    <t>Sterk forpliktelse og engasjement på skole og/eller jobb</t>
  </si>
  <si>
    <t>Sterk forpliktelse og engasjement for organiserte fritidsaktiviteter</t>
  </si>
  <si>
    <t>Føler seg stabil og trygg i dagens bosituasjon</t>
  </si>
  <si>
    <t>Svak selvregulering</t>
  </si>
  <si>
    <t>Svak problemløsningsferdighet</t>
  </si>
  <si>
    <t>Avviser fornuftig veiledning og støtte</t>
  </si>
  <si>
    <t>Usunn selvfølelse</t>
  </si>
  <si>
    <t>Fravær av emosjonell intimitet og/eller nært vennskap med prososial jevnaldrende</t>
  </si>
  <si>
    <t>Føler avstand til og/eller avvisning av foreldre/omsorgspersoner</t>
  </si>
  <si>
    <t>Foreldre/primære omsorgspersoner gir ikke varme og/eller en hensiktsmessig struktur</t>
  </si>
  <si>
    <t>Svak forpliktelse og/eller engasjement på skole og jobb</t>
  </si>
  <si>
    <t>Svak forpliktelse og/eller engasjement for organiserte fritidsaktiviteter</t>
  </si>
  <si>
    <t>Føler seg ustabil og/eller utrygg i dagens bosituasjon</t>
  </si>
  <si>
    <t>Kategori 1</t>
  </si>
  <si>
    <t>Kategori 2</t>
  </si>
  <si>
    <t>Kategori 3</t>
  </si>
  <si>
    <t>Kategori 4</t>
  </si>
  <si>
    <t>Kategori 5</t>
  </si>
  <si>
    <t>Hovedsakelig beskyttende</t>
  </si>
  <si>
    <t>Mer beskyttende enn risiko</t>
  </si>
  <si>
    <t>Hovedsakelig balansert</t>
  </si>
  <si>
    <t>Mer risiko enn beskyttende</t>
  </si>
  <si>
    <t>Hovedsakelig risiko</t>
  </si>
  <si>
    <t>Færre enn 10 nøytrale OG minst 80 % ikke-nøytrale er beskyttende.</t>
  </si>
  <si>
    <t>Færre enn 10 nøytrale OG minst 3 flere beskyttende enn risiko, OG mindre enn 80 % av ikke-nøytrale er beskyttende.</t>
  </si>
  <si>
    <t>Færre enn 10 nøytrale OG minst 3 flere risiko enn beskyttende, OG mindre enn 80 % av ikke-nøytrale er risiko.</t>
  </si>
  <si>
    <t>Færre enn 10 nøytrale OG minst 80 % ikke-nøytrale er risiko.</t>
  </si>
  <si>
    <t>Norsk oversettelse, 2020</t>
  </si>
  <si>
    <t>10 eller flere nøytrale ELLER færre enn 10 nøytrale OG forskjellen mellom beskyttende og risiko er mindre enn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</si>
</sst>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opperplate Gothic Bold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0" fillId="0" borderId="0" xfId="0" applyProtection="1">
      <protection hidden="1"/>
    </xf>
    <xf numFmtId="0" fontId="13" fillId="0" borderId="0" xfId="0" applyFont="1" applyAlignment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5" fillId="0" borderId="0" xfId="0" applyFont="1" applyProtection="1"/>
    <xf numFmtId="0" fontId="15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wrapText="1"/>
    </xf>
    <xf numFmtId="0" fontId="8" fillId="0" borderId="0" xfId="0" applyFont="1" applyAlignment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top" indent="1"/>
    </xf>
    <xf numFmtId="0" fontId="6" fillId="0" borderId="11" xfId="0" applyFont="1" applyBorder="1" applyAlignment="1" applyProtection="1">
      <alignment horizontal="left" vertical="top" indent="1"/>
    </xf>
    <xf numFmtId="0" fontId="6" fillId="0" borderId="12" xfId="0" applyFont="1" applyBorder="1" applyAlignment="1" applyProtection="1">
      <alignment horizontal="left" vertical="top" indent="1"/>
    </xf>
    <xf numFmtId="0" fontId="2" fillId="0" borderId="0" xfId="0" applyFont="1" applyBorder="1" applyAlignment="1" applyProtection="1">
      <alignment horizontal="left" indent="1"/>
    </xf>
    <xf numFmtId="0" fontId="8" fillId="0" borderId="8" xfId="0" applyFont="1" applyBorder="1" applyAlignment="1" applyProtection="1">
      <alignment horizontal="left" inden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indent="1"/>
      <protection locked="0"/>
    </xf>
    <xf numFmtId="0" fontId="2" fillId="0" borderId="0" xfId="0" applyFont="1" applyBorder="1" applyAlignment="1" applyProtection="1">
      <alignment horizontal="right"/>
    </xf>
    <xf numFmtId="164" fontId="3" fillId="0" borderId="8" xfId="0" applyNumberFormat="1" applyFont="1" applyBorder="1" applyAlignment="1" applyProtection="1">
      <alignment horizontal="center"/>
      <protection locked="0"/>
    </xf>
    <xf numFmtId="0" fontId="1" fillId="0" borderId="3" xfId="0" quotePrefix="1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left"/>
    </xf>
    <xf numFmtId="0" fontId="1" fillId="0" borderId="3" xfId="0" quotePrefix="1" applyFont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left" vertical="top" wrapText="1"/>
    </xf>
    <xf numFmtId="0" fontId="11" fillId="2" borderId="8" xfId="0" applyFont="1" applyFill="1" applyBorder="1" applyAlignment="1" applyProtection="1">
      <alignment horizontal="left" vertical="top"/>
    </xf>
    <xf numFmtId="0" fontId="11" fillId="2" borderId="9" xfId="0" applyFont="1" applyFill="1" applyBorder="1" applyAlignment="1" applyProtection="1">
      <alignment horizontal="left" vertical="top"/>
    </xf>
    <xf numFmtId="0" fontId="6" fillId="0" borderId="10" xfId="0" applyFont="1" applyFill="1" applyBorder="1" applyAlignment="1" applyProtection="1">
      <alignment horizontal="center" vertical="top" wrapText="1"/>
    </xf>
    <xf numFmtId="0" fontId="6" fillId="0" borderId="11" xfId="0" applyFont="1" applyFill="1" applyBorder="1" applyAlignment="1" applyProtection="1">
      <alignment horizontal="center" vertical="top" wrapText="1"/>
    </xf>
    <xf numFmtId="0" fontId="6" fillId="0" borderId="11" xfId="0" applyFont="1" applyFill="1" applyBorder="1" applyAlignment="1" applyProtection="1">
      <alignment horizontal="left" vertical="top" wrapText="1"/>
    </xf>
    <xf numFmtId="0" fontId="6" fillId="0" borderId="12" xfId="0" applyFont="1" applyFill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left" indent="1"/>
      <protection locked="0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</xdr:colOff>
      <xdr:row>1</xdr:row>
      <xdr:rowOff>47624</xdr:rowOff>
    </xdr:from>
    <xdr:to>
      <xdr:col>17</xdr:col>
      <xdr:colOff>31858</xdr:colOff>
      <xdr:row>3</xdr:row>
      <xdr:rowOff>150641</xdr:rowOff>
    </xdr:to>
    <xdr:pic>
      <xdr:nvPicPr>
        <xdr:cNvPr id="5" name="Pictur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958" r="20242" b="47427"/>
        <a:stretch/>
      </xdr:blipFill>
      <xdr:spPr bwMode="auto">
        <a:xfrm>
          <a:off x="6591300" y="323849"/>
          <a:ext cx="936733" cy="88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193611</xdr:colOff>
      <xdr:row>2</xdr:row>
      <xdr:rowOff>106137</xdr:rowOff>
    </xdr:from>
    <xdr:to>
      <xdr:col>5</xdr:col>
      <xdr:colOff>311020</xdr:colOff>
      <xdr:row>2</xdr:row>
      <xdr:rowOff>656142</xdr:rowOff>
    </xdr:to>
    <xdr:pic>
      <xdr:nvPicPr>
        <xdr:cNvPr id="4" name="Pictur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089" t="76286" r="14861"/>
        <a:stretch/>
      </xdr:blipFill>
      <xdr:spPr bwMode="auto">
        <a:xfrm>
          <a:off x="467931" y="372837"/>
          <a:ext cx="1534729" cy="550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210522</xdr:colOff>
      <xdr:row>2</xdr:row>
      <xdr:rowOff>116470</xdr:rowOff>
    </xdr:from>
    <xdr:to>
      <xdr:col>11</xdr:col>
      <xdr:colOff>225335</xdr:colOff>
      <xdr:row>2</xdr:row>
      <xdr:rowOff>542422</xdr:rowOff>
    </xdr:to>
    <xdr:pic>
      <xdr:nvPicPr>
        <xdr:cNvPr id="6" name="Pictur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257" b="27964"/>
        <a:stretch/>
      </xdr:blipFill>
      <xdr:spPr bwMode="auto">
        <a:xfrm>
          <a:off x="2938482" y="383170"/>
          <a:ext cx="2270333" cy="425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78"/>
  <sheetViews>
    <sheetView showGridLines="0" tabSelected="1" zoomScaleNormal="100" workbookViewId="0">
      <selection activeCell="V6" sqref="V6"/>
    </sheetView>
  </sheetViews>
  <sheetFormatPr baseColWidth="10" defaultColWidth="9.21875" defaultRowHeight="33" customHeight="1" x14ac:dyDescent="0.3"/>
  <cols>
    <col min="1" max="1" width="2.77734375" style="1" customWidth="1"/>
    <col min="2" max="2" width="1.21875" style="1" customWidth="1"/>
    <col min="3" max="3" width="4.21875" style="2" customWidth="1"/>
    <col min="4" max="5" width="8.21875" style="2" customWidth="1"/>
    <col min="6" max="8" width="7.5546875" style="2" customWidth="1"/>
    <col min="9" max="9" width="9" style="3" customWidth="1"/>
    <col min="10" max="10" width="7.5546875" style="3" customWidth="1"/>
    <col min="11" max="11" width="8.77734375" style="3" customWidth="1"/>
    <col min="12" max="12" width="7.77734375" style="2" customWidth="1"/>
    <col min="13" max="17" width="7" style="2" customWidth="1"/>
    <col min="18" max="18" width="1.21875" style="1" customWidth="1"/>
    <col min="19" max="19" width="9.21875" style="1"/>
    <col min="20" max="20" width="9.21875" style="2"/>
    <col min="21" max="21" width="11" style="2" bestFit="1" customWidth="1"/>
    <col min="22" max="16384" width="9.21875" style="1"/>
  </cols>
  <sheetData>
    <row r="1" spans="2:20" ht="15" customHeight="1" thickBot="1" x14ac:dyDescent="0.35"/>
    <row r="2" spans="2:20" ht="6" customHeight="1" x14ac:dyDescent="0.3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2:20" ht="55.5" customHeight="1" x14ac:dyDescent="0.3">
      <c r="B3" s="72"/>
      <c r="C3" s="28"/>
      <c r="D3" s="28"/>
      <c r="E3" s="28"/>
      <c r="F3" s="28"/>
      <c r="G3" s="31" t="str">
        <f>IF(I58&lt;&gt;20,"Total=20", " ")</f>
        <v>Total=20</v>
      </c>
      <c r="H3" s="28"/>
      <c r="I3" s="29"/>
      <c r="J3" s="29"/>
      <c r="K3" s="29"/>
      <c r="L3" s="28"/>
      <c r="M3" s="31" t="str">
        <f>IF(OR(I56&gt;1,I57=0),"Én 'X' i hver faktor","  ")</f>
        <v>Én 'X' i hver faktor</v>
      </c>
      <c r="N3" s="28"/>
      <c r="O3" s="28"/>
      <c r="P3" s="28"/>
      <c r="Q3" s="28"/>
      <c r="R3" s="32"/>
    </row>
    <row r="4" spans="2:20" ht="26.25" customHeight="1" x14ac:dyDescent="0.4">
      <c r="B4" s="72"/>
      <c r="C4" s="43" t="s">
        <v>16</v>
      </c>
      <c r="D4" s="43"/>
      <c r="E4" s="43"/>
      <c r="F4" s="76"/>
      <c r="G4" s="76"/>
      <c r="H4" s="76"/>
      <c r="I4" s="76"/>
      <c r="J4" s="76"/>
      <c r="K4" s="24" t="s">
        <v>18</v>
      </c>
      <c r="L4" s="4"/>
      <c r="M4" s="57" t="s">
        <v>20</v>
      </c>
      <c r="N4" s="57"/>
      <c r="O4" s="44"/>
      <c r="P4" s="44"/>
      <c r="Q4" s="20"/>
      <c r="R4" s="32"/>
    </row>
    <row r="5" spans="2:20" ht="4.5" customHeight="1" x14ac:dyDescent="0.3">
      <c r="B5" s="72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32"/>
    </row>
    <row r="6" spans="2:20" ht="26.25" customHeight="1" x14ac:dyDescent="0.35">
      <c r="B6" s="72"/>
      <c r="C6" s="43" t="s">
        <v>17</v>
      </c>
      <c r="D6" s="43"/>
      <c r="E6" s="43"/>
      <c r="F6" s="56"/>
      <c r="G6" s="56"/>
      <c r="H6" s="56"/>
      <c r="I6" s="56"/>
      <c r="J6" s="56"/>
      <c r="K6" s="57" t="s">
        <v>19</v>
      </c>
      <c r="L6" s="57"/>
      <c r="M6" s="57"/>
      <c r="N6" s="57"/>
      <c r="O6" s="58"/>
      <c r="P6" s="58"/>
      <c r="Q6" s="58"/>
      <c r="R6" s="32"/>
    </row>
    <row r="7" spans="2:20" ht="3.75" customHeight="1" x14ac:dyDescent="0.3">
      <c r="B7" s="7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2"/>
    </row>
    <row r="8" spans="2:20" ht="18" x14ac:dyDescent="0.3">
      <c r="B8" s="72"/>
      <c r="C8" s="21"/>
      <c r="D8" s="49" t="s">
        <v>21</v>
      </c>
      <c r="E8" s="49"/>
      <c r="F8" s="49"/>
      <c r="G8" s="49"/>
      <c r="H8" s="49"/>
      <c r="I8" s="23" t="s">
        <v>21</v>
      </c>
      <c r="J8" s="23" t="s">
        <v>23</v>
      </c>
      <c r="K8" s="23" t="s">
        <v>24</v>
      </c>
      <c r="L8" s="49" t="s">
        <v>22</v>
      </c>
      <c r="M8" s="49"/>
      <c r="N8" s="49"/>
      <c r="O8" s="49"/>
      <c r="P8" s="49"/>
      <c r="Q8" s="49"/>
      <c r="R8" s="32"/>
    </row>
    <row r="9" spans="2:20" s="2" customFormat="1" ht="31.5" customHeight="1" x14ac:dyDescent="0.3">
      <c r="B9" s="72"/>
      <c r="C9" s="26">
        <v>1</v>
      </c>
      <c r="D9" s="37" t="s">
        <v>25</v>
      </c>
      <c r="E9" s="37"/>
      <c r="F9" s="37"/>
      <c r="G9" s="37"/>
      <c r="H9" s="37"/>
      <c r="I9" s="27"/>
      <c r="J9" s="27"/>
      <c r="K9" s="27"/>
      <c r="L9" s="37" t="s">
        <v>26</v>
      </c>
      <c r="M9" s="37"/>
      <c r="N9" s="37"/>
      <c r="O9" s="37"/>
      <c r="P9" s="37"/>
      <c r="Q9" s="37"/>
      <c r="R9" s="32"/>
    </row>
    <row r="10" spans="2:20" s="2" customFormat="1" ht="31.5" customHeight="1" x14ac:dyDescent="0.3">
      <c r="B10" s="72"/>
      <c r="C10" s="22">
        <v>2</v>
      </c>
      <c r="D10" s="38" t="s">
        <v>27</v>
      </c>
      <c r="E10" s="38"/>
      <c r="F10" s="38"/>
      <c r="G10" s="38"/>
      <c r="H10" s="38"/>
      <c r="I10" s="19"/>
      <c r="J10" s="19"/>
      <c r="K10" s="19"/>
      <c r="L10" s="38" t="s">
        <v>28</v>
      </c>
      <c r="M10" s="38"/>
      <c r="N10" s="38"/>
      <c r="O10" s="38"/>
      <c r="P10" s="38"/>
      <c r="Q10" s="38"/>
      <c r="R10" s="32"/>
      <c r="T10" s="5"/>
    </row>
    <row r="11" spans="2:20" s="2" customFormat="1" ht="31.5" customHeight="1" x14ac:dyDescent="0.3">
      <c r="B11" s="72"/>
      <c r="C11" s="26">
        <v>3</v>
      </c>
      <c r="D11" s="37" t="s">
        <v>29</v>
      </c>
      <c r="E11" s="37"/>
      <c r="F11" s="37"/>
      <c r="G11" s="37"/>
      <c r="H11" s="37"/>
      <c r="I11" s="27"/>
      <c r="J11" s="27"/>
      <c r="K11" s="27"/>
      <c r="L11" s="37" t="s">
        <v>30</v>
      </c>
      <c r="M11" s="37"/>
      <c r="N11" s="37"/>
      <c r="O11" s="37"/>
      <c r="P11" s="37"/>
      <c r="Q11" s="37"/>
      <c r="R11" s="32"/>
    </row>
    <row r="12" spans="2:20" s="2" customFormat="1" ht="31.5" customHeight="1" x14ac:dyDescent="0.3">
      <c r="B12" s="72"/>
      <c r="C12" s="22">
        <v>4</v>
      </c>
      <c r="D12" s="38" t="s">
        <v>31</v>
      </c>
      <c r="E12" s="38"/>
      <c r="F12" s="38"/>
      <c r="G12" s="38"/>
      <c r="H12" s="38"/>
      <c r="I12" s="19"/>
      <c r="J12" s="19"/>
      <c r="K12" s="19"/>
      <c r="L12" s="38" t="s">
        <v>32</v>
      </c>
      <c r="M12" s="38"/>
      <c r="N12" s="38"/>
      <c r="O12" s="38"/>
      <c r="P12" s="38"/>
      <c r="Q12" s="38"/>
      <c r="R12" s="32"/>
    </row>
    <row r="13" spans="2:20" s="2" customFormat="1" ht="31.5" customHeight="1" x14ac:dyDescent="0.3">
      <c r="B13" s="72"/>
      <c r="C13" s="26">
        <v>5</v>
      </c>
      <c r="D13" s="37" t="s">
        <v>33</v>
      </c>
      <c r="E13" s="37"/>
      <c r="F13" s="37"/>
      <c r="G13" s="37"/>
      <c r="H13" s="37"/>
      <c r="I13" s="27"/>
      <c r="J13" s="27"/>
      <c r="K13" s="27"/>
      <c r="L13" s="37" t="s">
        <v>34</v>
      </c>
      <c r="M13" s="37"/>
      <c r="N13" s="37"/>
      <c r="O13" s="37"/>
      <c r="P13" s="37"/>
      <c r="Q13" s="37"/>
      <c r="R13" s="32"/>
    </row>
    <row r="14" spans="2:20" s="2" customFormat="1" ht="46.2" customHeight="1" x14ac:dyDescent="0.3">
      <c r="B14" s="72"/>
      <c r="C14" s="22">
        <v>6</v>
      </c>
      <c r="D14" s="38" t="s">
        <v>37</v>
      </c>
      <c r="E14" s="38"/>
      <c r="F14" s="38"/>
      <c r="G14" s="38"/>
      <c r="H14" s="38"/>
      <c r="I14" s="19"/>
      <c r="J14" s="19"/>
      <c r="K14" s="19"/>
      <c r="L14" s="38" t="s">
        <v>35</v>
      </c>
      <c r="M14" s="38"/>
      <c r="N14" s="38"/>
      <c r="O14" s="38"/>
      <c r="P14" s="38"/>
      <c r="Q14" s="38"/>
      <c r="R14" s="32"/>
    </row>
    <row r="15" spans="2:20" s="2" customFormat="1" ht="31.5" customHeight="1" x14ac:dyDescent="0.3">
      <c r="B15" s="72"/>
      <c r="C15" s="26">
        <v>7</v>
      </c>
      <c r="D15" s="37" t="s">
        <v>38</v>
      </c>
      <c r="E15" s="37"/>
      <c r="F15" s="37"/>
      <c r="G15" s="37"/>
      <c r="H15" s="37"/>
      <c r="I15" s="27"/>
      <c r="J15" s="27"/>
      <c r="K15" s="27"/>
      <c r="L15" s="53" t="s">
        <v>36</v>
      </c>
      <c r="M15" s="54"/>
      <c r="N15" s="54"/>
      <c r="O15" s="54"/>
      <c r="P15" s="54"/>
      <c r="Q15" s="55"/>
      <c r="R15" s="32"/>
    </row>
    <row r="16" spans="2:20" s="2" customFormat="1" ht="45.6" customHeight="1" x14ac:dyDescent="0.3">
      <c r="B16" s="72"/>
      <c r="C16" s="22">
        <v>8</v>
      </c>
      <c r="D16" s="38" t="s">
        <v>39</v>
      </c>
      <c r="E16" s="38"/>
      <c r="F16" s="38"/>
      <c r="G16" s="38"/>
      <c r="H16" s="38"/>
      <c r="I16" s="19"/>
      <c r="J16" s="19"/>
      <c r="K16" s="19"/>
      <c r="L16" s="38" t="s">
        <v>40</v>
      </c>
      <c r="M16" s="38"/>
      <c r="N16" s="38"/>
      <c r="O16" s="38"/>
      <c r="P16" s="38"/>
      <c r="Q16" s="38"/>
      <c r="R16" s="32"/>
    </row>
    <row r="17" spans="1:26" s="2" customFormat="1" ht="31.5" customHeight="1" x14ac:dyDescent="0.3">
      <c r="B17" s="72"/>
      <c r="C17" s="26">
        <v>9</v>
      </c>
      <c r="D17" s="37" t="s">
        <v>41</v>
      </c>
      <c r="E17" s="37"/>
      <c r="F17" s="37"/>
      <c r="G17" s="37"/>
      <c r="H17" s="37"/>
      <c r="I17" s="27"/>
      <c r="J17" s="27"/>
      <c r="K17" s="27"/>
      <c r="L17" s="37" t="s">
        <v>42</v>
      </c>
      <c r="M17" s="37"/>
      <c r="N17" s="37"/>
      <c r="O17" s="37"/>
      <c r="P17" s="37"/>
      <c r="Q17" s="37"/>
      <c r="R17" s="32"/>
    </row>
    <row r="18" spans="1:26" s="2" customFormat="1" ht="31.5" customHeight="1" x14ac:dyDescent="0.3">
      <c r="B18" s="72"/>
      <c r="C18" s="22">
        <v>10</v>
      </c>
      <c r="D18" s="38" t="s">
        <v>43</v>
      </c>
      <c r="E18" s="38"/>
      <c r="F18" s="38"/>
      <c r="G18" s="38"/>
      <c r="H18" s="38"/>
      <c r="I18" s="19"/>
      <c r="J18" s="19"/>
      <c r="K18" s="19"/>
      <c r="L18" s="38" t="s">
        <v>44</v>
      </c>
      <c r="M18" s="38"/>
      <c r="N18" s="38"/>
      <c r="O18" s="38"/>
      <c r="P18" s="38"/>
      <c r="Q18" s="38"/>
      <c r="R18" s="32"/>
    </row>
    <row r="19" spans="1:26" s="2" customFormat="1" ht="31.5" customHeight="1" x14ac:dyDescent="0.3">
      <c r="B19" s="72"/>
      <c r="C19" s="26">
        <v>11</v>
      </c>
      <c r="D19" s="37" t="s">
        <v>46</v>
      </c>
      <c r="E19" s="37"/>
      <c r="F19" s="37"/>
      <c r="G19" s="37"/>
      <c r="H19" s="37"/>
      <c r="I19" s="27"/>
      <c r="J19" s="27"/>
      <c r="K19" s="27"/>
      <c r="L19" s="37" t="s">
        <v>56</v>
      </c>
      <c r="M19" s="37"/>
      <c r="N19" s="37"/>
      <c r="O19" s="37"/>
      <c r="P19" s="37"/>
      <c r="Q19" s="37"/>
      <c r="R19" s="32"/>
    </row>
    <row r="20" spans="1:26" s="2" customFormat="1" ht="31.5" customHeight="1" x14ac:dyDescent="0.3">
      <c r="B20" s="72"/>
      <c r="C20" s="22">
        <v>12</v>
      </c>
      <c r="D20" s="38" t="s">
        <v>47</v>
      </c>
      <c r="E20" s="38"/>
      <c r="F20" s="38"/>
      <c r="G20" s="38"/>
      <c r="H20" s="38"/>
      <c r="I20" s="19"/>
      <c r="J20" s="19"/>
      <c r="K20" s="19"/>
      <c r="L20" s="38" t="s">
        <v>57</v>
      </c>
      <c r="M20" s="38"/>
      <c r="N20" s="38"/>
      <c r="O20" s="38"/>
      <c r="P20" s="38"/>
      <c r="Q20" s="38"/>
      <c r="R20" s="32"/>
      <c r="S20" s="6"/>
      <c r="T20" s="6"/>
      <c r="U20" s="6"/>
      <c r="V20" s="6"/>
      <c r="W20" s="6"/>
      <c r="X20" s="6"/>
    </row>
    <row r="21" spans="1:26" s="2" customFormat="1" ht="31.5" customHeight="1" x14ac:dyDescent="0.3">
      <c r="B21" s="72"/>
      <c r="C21" s="26">
        <v>13</v>
      </c>
      <c r="D21" s="37" t="s">
        <v>48</v>
      </c>
      <c r="E21" s="37"/>
      <c r="F21" s="37"/>
      <c r="G21" s="37"/>
      <c r="H21" s="37"/>
      <c r="I21" s="27"/>
      <c r="J21" s="27"/>
      <c r="K21" s="27"/>
      <c r="L21" s="37" t="s">
        <v>58</v>
      </c>
      <c r="M21" s="37"/>
      <c r="N21" s="37"/>
      <c r="O21" s="37"/>
      <c r="P21" s="37"/>
      <c r="Q21" s="37"/>
      <c r="R21" s="32"/>
      <c r="S21" s="6"/>
      <c r="T21" s="6"/>
      <c r="U21" s="6"/>
      <c r="V21" s="6"/>
      <c r="W21" s="6"/>
      <c r="X21" s="6"/>
    </row>
    <row r="22" spans="1:26" s="2" customFormat="1" ht="31.5" customHeight="1" x14ac:dyDescent="0.3">
      <c r="B22" s="72"/>
      <c r="C22" s="22">
        <v>14</v>
      </c>
      <c r="D22" s="38" t="s">
        <v>49</v>
      </c>
      <c r="E22" s="38"/>
      <c r="F22" s="38"/>
      <c r="G22" s="38"/>
      <c r="H22" s="38"/>
      <c r="I22" s="19"/>
      <c r="J22" s="19"/>
      <c r="K22" s="19"/>
      <c r="L22" s="38" t="s">
        <v>59</v>
      </c>
      <c r="M22" s="38"/>
      <c r="N22" s="38"/>
      <c r="O22" s="38"/>
      <c r="P22" s="38"/>
      <c r="Q22" s="38"/>
      <c r="R22" s="32"/>
      <c r="S22" s="6"/>
      <c r="T22" s="6"/>
      <c r="U22" s="6"/>
      <c r="V22" s="6"/>
      <c r="W22" s="6"/>
      <c r="X22" s="6"/>
    </row>
    <row r="23" spans="1:26" s="2" customFormat="1" ht="31.5" customHeight="1" x14ac:dyDescent="0.3">
      <c r="A23" s="6"/>
      <c r="B23" s="72"/>
      <c r="C23" s="26">
        <v>15</v>
      </c>
      <c r="D23" s="37" t="s">
        <v>50</v>
      </c>
      <c r="E23" s="37"/>
      <c r="F23" s="37"/>
      <c r="G23" s="37"/>
      <c r="H23" s="37"/>
      <c r="I23" s="27"/>
      <c r="J23" s="27"/>
      <c r="K23" s="27"/>
      <c r="L23" s="37" t="s">
        <v>60</v>
      </c>
      <c r="M23" s="37"/>
      <c r="N23" s="37"/>
      <c r="O23" s="37"/>
      <c r="P23" s="37"/>
      <c r="Q23" s="37"/>
      <c r="R23" s="32"/>
      <c r="S23" s="6"/>
      <c r="T23" s="6"/>
      <c r="U23" s="6"/>
      <c r="V23" s="6"/>
      <c r="W23" s="6"/>
      <c r="X23" s="6"/>
    </row>
    <row r="24" spans="1:26" s="2" customFormat="1" ht="31.5" customHeight="1" x14ac:dyDescent="0.3">
      <c r="A24" s="6"/>
      <c r="B24" s="72"/>
      <c r="C24" s="22">
        <v>16</v>
      </c>
      <c r="D24" s="38" t="s">
        <v>51</v>
      </c>
      <c r="E24" s="38"/>
      <c r="F24" s="38"/>
      <c r="G24" s="38"/>
      <c r="H24" s="38"/>
      <c r="I24" s="19"/>
      <c r="J24" s="19"/>
      <c r="K24" s="19"/>
      <c r="L24" s="38" t="s">
        <v>61</v>
      </c>
      <c r="M24" s="38"/>
      <c r="N24" s="38"/>
      <c r="O24" s="38"/>
      <c r="P24" s="38"/>
      <c r="Q24" s="38"/>
      <c r="R24" s="32"/>
      <c r="S24" s="6"/>
      <c r="T24" s="6"/>
      <c r="U24" s="6"/>
      <c r="V24" s="6"/>
      <c r="W24" s="6"/>
      <c r="X24" s="6"/>
    </row>
    <row r="25" spans="1:26" s="2" customFormat="1" ht="31.5" customHeight="1" x14ac:dyDescent="0.3">
      <c r="A25" s="6"/>
      <c r="B25" s="72"/>
      <c r="C25" s="26">
        <v>17</v>
      </c>
      <c r="D25" s="37" t="s">
        <v>52</v>
      </c>
      <c r="E25" s="37"/>
      <c r="F25" s="37"/>
      <c r="G25" s="37"/>
      <c r="H25" s="37"/>
      <c r="I25" s="27"/>
      <c r="J25" s="27"/>
      <c r="K25" s="27"/>
      <c r="L25" s="37" t="s">
        <v>62</v>
      </c>
      <c r="M25" s="37"/>
      <c r="N25" s="37"/>
      <c r="O25" s="37"/>
      <c r="P25" s="37"/>
      <c r="Q25" s="37"/>
      <c r="R25" s="32"/>
      <c r="S25" s="6"/>
      <c r="T25" s="6"/>
      <c r="U25" s="6"/>
      <c r="V25" s="6"/>
      <c r="W25" s="6"/>
      <c r="X25" s="6"/>
    </row>
    <row r="26" spans="1:26" s="2" customFormat="1" ht="31.5" customHeight="1" x14ac:dyDescent="0.3">
      <c r="A26" s="6"/>
      <c r="B26" s="72"/>
      <c r="C26" s="22">
        <v>18</v>
      </c>
      <c r="D26" s="38" t="s">
        <v>53</v>
      </c>
      <c r="E26" s="38"/>
      <c r="F26" s="38"/>
      <c r="G26" s="38"/>
      <c r="H26" s="38"/>
      <c r="I26" s="19"/>
      <c r="J26" s="19"/>
      <c r="K26" s="19"/>
      <c r="L26" s="38" t="s">
        <v>63</v>
      </c>
      <c r="M26" s="38"/>
      <c r="N26" s="38"/>
      <c r="O26" s="38"/>
      <c r="P26" s="38"/>
      <c r="Q26" s="38"/>
      <c r="R26" s="32"/>
      <c r="S26" s="6"/>
      <c r="T26" s="6"/>
      <c r="U26" s="6"/>
      <c r="V26" s="6"/>
      <c r="W26" s="6"/>
      <c r="X26" s="6"/>
      <c r="Z26" s="9"/>
    </row>
    <row r="27" spans="1:26" s="2" customFormat="1" ht="31.5" customHeight="1" x14ac:dyDescent="0.3">
      <c r="A27" s="6"/>
      <c r="B27" s="72"/>
      <c r="C27" s="26">
        <v>19</v>
      </c>
      <c r="D27" s="37" t="s">
        <v>54</v>
      </c>
      <c r="E27" s="37"/>
      <c r="F27" s="37"/>
      <c r="G27" s="37"/>
      <c r="H27" s="37"/>
      <c r="I27" s="27"/>
      <c r="J27" s="27"/>
      <c r="K27" s="27"/>
      <c r="L27" s="37" t="s">
        <v>64</v>
      </c>
      <c r="M27" s="37"/>
      <c r="N27" s="37"/>
      <c r="O27" s="37"/>
      <c r="P27" s="37"/>
      <c r="Q27" s="37"/>
      <c r="R27" s="32"/>
      <c r="S27" s="6"/>
      <c r="T27" s="6"/>
      <c r="U27" s="6"/>
      <c r="V27" s="6"/>
      <c r="W27" s="6"/>
      <c r="X27" s="6"/>
    </row>
    <row r="28" spans="1:26" s="2" customFormat="1" ht="31.5" customHeight="1" x14ac:dyDescent="0.3">
      <c r="A28" s="6"/>
      <c r="B28" s="72"/>
      <c r="C28" s="22">
        <v>20</v>
      </c>
      <c r="D28" s="38" t="s">
        <v>55</v>
      </c>
      <c r="E28" s="38"/>
      <c r="F28" s="38"/>
      <c r="G28" s="38"/>
      <c r="H28" s="38"/>
      <c r="I28" s="19"/>
      <c r="J28" s="19"/>
      <c r="K28" s="19"/>
      <c r="L28" s="39" t="s">
        <v>65</v>
      </c>
      <c r="M28" s="39"/>
      <c r="N28" s="39"/>
      <c r="O28" s="39"/>
      <c r="P28" s="39"/>
      <c r="Q28" s="39"/>
      <c r="R28" s="32"/>
      <c r="S28" s="6"/>
      <c r="T28" s="6"/>
      <c r="U28" s="6"/>
      <c r="V28" s="6"/>
      <c r="W28" s="6"/>
      <c r="X28" s="6"/>
    </row>
    <row r="29" spans="1:26" ht="21.75" customHeight="1" x14ac:dyDescent="0.3">
      <c r="A29" s="7"/>
      <c r="B29" s="72"/>
      <c r="C29" s="40" t="s">
        <v>2</v>
      </c>
      <c r="D29" s="41"/>
      <c r="E29" s="41"/>
      <c r="F29" s="41"/>
      <c r="G29" s="41"/>
      <c r="H29" s="42"/>
      <c r="I29" s="25">
        <f>COUNTA(I9:I28)</f>
        <v>0</v>
      </c>
      <c r="J29" s="25">
        <f>COUNTA(J9:J28)</f>
        <v>0</v>
      </c>
      <c r="K29" s="30">
        <f>COUNTA(K9:K28)</f>
        <v>0</v>
      </c>
      <c r="L29" s="68" t="s">
        <v>45</v>
      </c>
      <c r="M29" s="69"/>
      <c r="N29" s="69"/>
      <c r="O29" s="69"/>
      <c r="P29" s="70" t="e">
        <f>SUM(E40:E45)</f>
        <v>#DIV/0!</v>
      </c>
      <c r="Q29" s="71"/>
      <c r="R29" s="32"/>
      <c r="S29" s="7"/>
      <c r="T29" s="6"/>
      <c r="U29" s="6"/>
      <c r="V29" s="7"/>
      <c r="W29" s="7"/>
      <c r="X29" s="7"/>
    </row>
    <row r="30" spans="1:26" ht="15.6" x14ac:dyDescent="0.3">
      <c r="A30" s="7"/>
      <c r="B30" s="72"/>
      <c r="C30" s="50" t="s">
        <v>66</v>
      </c>
      <c r="D30" s="51"/>
      <c r="E30" s="52"/>
      <c r="F30" s="50" t="s">
        <v>67</v>
      </c>
      <c r="G30" s="51"/>
      <c r="H30" s="52"/>
      <c r="I30" s="50" t="s">
        <v>68</v>
      </c>
      <c r="J30" s="51"/>
      <c r="K30" s="52"/>
      <c r="L30" s="46" t="s">
        <v>69</v>
      </c>
      <c r="M30" s="47"/>
      <c r="N30" s="48"/>
      <c r="O30" s="46" t="s">
        <v>70</v>
      </c>
      <c r="P30" s="47"/>
      <c r="Q30" s="48"/>
      <c r="R30" s="32"/>
      <c r="S30" s="7"/>
      <c r="T30" s="6"/>
      <c r="U30" s="6"/>
      <c r="V30" s="7"/>
      <c r="W30" s="7"/>
      <c r="X30" s="7"/>
    </row>
    <row r="31" spans="1:26" ht="15.6" x14ac:dyDescent="0.3">
      <c r="A31" s="7"/>
      <c r="B31" s="72"/>
      <c r="C31" s="62" t="s">
        <v>71</v>
      </c>
      <c r="D31" s="63"/>
      <c r="E31" s="64"/>
      <c r="F31" s="62" t="s">
        <v>72</v>
      </c>
      <c r="G31" s="63"/>
      <c r="H31" s="64"/>
      <c r="I31" s="62" t="s">
        <v>73</v>
      </c>
      <c r="J31" s="63"/>
      <c r="K31" s="64"/>
      <c r="L31" s="62" t="s">
        <v>74</v>
      </c>
      <c r="M31" s="63"/>
      <c r="N31" s="64"/>
      <c r="O31" s="62" t="s">
        <v>75</v>
      </c>
      <c r="P31" s="63"/>
      <c r="Q31" s="64"/>
      <c r="R31" s="32"/>
      <c r="S31" s="7"/>
      <c r="T31" s="6"/>
      <c r="U31" s="6"/>
      <c r="V31" s="7"/>
      <c r="W31" s="7"/>
      <c r="X31" s="7"/>
    </row>
    <row r="32" spans="1:26" ht="45" customHeight="1" x14ac:dyDescent="0.3">
      <c r="A32" s="7"/>
      <c r="B32" s="72"/>
      <c r="C32" s="65" t="s">
        <v>76</v>
      </c>
      <c r="D32" s="66"/>
      <c r="E32" s="67"/>
      <c r="F32" s="65" t="s">
        <v>77</v>
      </c>
      <c r="G32" s="66"/>
      <c r="H32" s="67"/>
      <c r="I32" s="65" t="s">
        <v>81</v>
      </c>
      <c r="J32" s="66"/>
      <c r="K32" s="67"/>
      <c r="L32" s="65" t="s">
        <v>78</v>
      </c>
      <c r="M32" s="66"/>
      <c r="N32" s="67"/>
      <c r="O32" s="65" t="s">
        <v>79</v>
      </c>
      <c r="P32" s="66"/>
      <c r="Q32" s="67"/>
      <c r="R32" s="32"/>
      <c r="S32" s="7"/>
      <c r="T32" s="6"/>
      <c r="U32" s="6"/>
      <c r="V32" s="7"/>
      <c r="W32" s="7"/>
      <c r="X32" s="7"/>
    </row>
    <row r="33" spans="1:35" ht="16.5" customHeight="1" x14ac:dyDescent="0.3">
      <c r="A33" s="7"/>
      <c r="B33" s="72"/>
      <c r="C33" s="60" t="s">
        <v>0</v>
      </c>
      <c r="D33" s="60"/>
      <c r="E33" s="60"/>
      <c r="F33" s="61" t="s">
        <v>80</v>
      </c>
      <c r="G33" s="61"/>
      <c r="H33" s="61"/>
      <c r="I33" s="61"/>
      <c r="J33" s="61"/>
      <c r="K33" s="61"/>
      <c r="L33" s="61"/>
      <c r="M33" s="61"/>
      <c r="N33" s="61"/>
      <c r="O33" s="59" t="s">
        <v>1</v>
      </c>
      <c r="P33" s="59"/>
      <c r="Q33" s="59"/>
      <c r="R33" s="32"/>
      <c r="S33" s="7"/>
      <c r="T33" s="6"/>
      <c r="U33" s="6"/>
      <c r="V33" s="7"/>
      <c r="W33" s="7"/>
      <c r="X33" s="7"/>
    </row>
    <row r="34" spans="1:35" ht="2.25" customHeight="1" thickBot="1" x14ac:dyDescent="0.35"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3"/>
      <c r="S34" s="7"/>
      <c r="T34" s="6"/>
      <c r="U34" s="6"/>
      <c r="V34" s="7"/>
      <c r="W34" s="7"/>
      <c r="X34" s="7"/>
    </row>
    <row r="35" spans="1:35" s="10" customFormat="1" ht="15.6" hidden="1" x14ac:dyDescent="0.3">
      <c r="C35" s="11"/>
      <c r="D35" s="11"/>
      <c r="E35" s="11"/>
      <c r="F35" s="11"/>
      <c r="G35" s="11"/>
      <c r="H35" s="11"/>
      <c r="I35" s="12"/>
      <c r="J35" s="12"/>
      <c r="K35" s="12"/>
      <c r="L35" s="11"/>
      <c r="M35" s="11"/>
      <c r="N35" s="11"/>
      <c r="O35" s="11"/>
      <c r="P35" s="11"/>
      <c r="Q35" s="11"/>
      <c r="S35" s="13"/>
      <c r="T35" s="14"/>
      <c r="U35" s="14"/>
      <c r="V35" s="13"/>
      <c r="W35" s="13"/>
      <c r="X35" s="13"/>
    </row>
    <row r="36" spans="1:35" s="10" customFormat="1" ht="15.6" hidden="1" x14ac:dyDescent="0.3">
      <c r="C36" s="11" t="s">
        <v>3</v>
      </c>
      <c r="E36" s="11">
        <f>I29-K29</f>
        <v>0</v>
      </c>
      <c r="F36" s="11"/>
      <c r="G36" s="11"/>
      <c r="H36" s="11"/>
      <c r="I36" s="15">
        <f t="shared" ref="I36:I55" si="0">COUNTA(I9:K9)</f>
        <v>0</v>
      </c>
      <c r="J36" s="12"/>
      <c r="K36" s="12"/>
      <c r="L36" s="11"/>
      <c r="M36" s="11"/>
      <c r="N36" s="11"/>
      <c r="O36" s="11"/>
      <c r="P36" s="11"/>
      <c r="Q36" s="11"/>
      <c r="U36" s="16"/>
      <c r="V36" s="16"/>
      <c r="W36" s="16"/>
      <c r="X36" s="16"/>
      <c r="Y36" s="16"/>
      <c r="Z36" s="16"/>
      <c r="AA36" s="16"/>
      <c r="AB36" s="16"/>
      <c r="AC36" s="16"/>
      <c r="AD36" s="8"/>
      <c r="AE36" s="8"/>
      <c r="AF36" s="8"/>
      <c r="AG36" s="8"/>
      <c r="AH36" s="8"/>
      <c r="AI36" s="16"/>
    </row>
    <row r="37" spans="1:35" s="10" customFormat="1" ht="15.6" hidden="1" x14ac:dyDescent="0.3">
      <c r="C37" s="11" t="s">
        <v>4</v>
      </c>
      <c r="D37" s="11"/>
      <c r="E37" s="11">
        <f>I29+K29</f>
        <v>0</v>
      </c>
      <c r="F37" s="11"/>
      <c r="G37" s="11"/>
      <c r="H37" s="11"/>
      <c r="I37" s="12">
        <f t="shared" si="0"/>
        <v>0</v>
      </c>
      <c r="J37" s="12"/>
      <c r="K37" s="12"/>
      <c r="L37" s="11"/>
      <c r="M37" s="11"/>
      <c r="N37" s="11"/>
      <c r="O37" s="11"/>
      <c r="P37" s="11"/>
      <c r="Q37" s="11"/>
      <c r="U37" s="16"/>
      <c r="V37" s="16"/>
      <c r="W37" s="16"/>
      <c r="X37" s="16"/>
      <c r="Y37" s="16"/>
      <c r="Z37" s="16"/>
      <c r="AA37" s="16"/>
      <c r="AB37" s="16"/>
      <c r="AC37" s="16"/>
      <c r="AD37" s="8"/>
      <c r="AE37" s="8"/>
      <c r="AF37" s="8"/>
      <c r="AG37" s="8"/>
      <c r="AH37" s="8"/>
      <c r="AI37" s="16"/>
    </row>
    <row r="38" spans="1:35" s="17" customFormat="1" ht="15.6" hidden="1" x14ac:dyDescent="0.3">
      <c r="A38" s="10"/>
      <c r="B38" s="10"/>
      <c r="C38" s="11" t="s">
        <v>5</v>
      </c>
      <c r="D38" s="11"/>
      <c r="E38" s="11" t="e">
        <f>I29/E37</f>
        <v>#DIV/0!</v>
      </c>
      <c r="F38" s="11"/>
      <c r="G38" s="11"/>
      <c r="H38" s="11"/>
      <c r="I38" s="12">
        <f t="shared" si="0"/>
        <v>0</v>
      </c>
      <c r="J38" s="12"/>
      <c r="K38" s="12"/>
      <c r="L38" s="11"/>
      <c r="M38" s="11"/>
      <c r="N38" s="11"/>
      <c r="O38" s="11"/>
      <c r="P38" s="11"/>
      <c r="Q38" s="11"/>
      <c r="R38" s="10"/>
      <c r="U38" s="16"/>
      <c r="V38" s="16"/>
      <c r="W38" s="16"/>
      <c r="X38" s="16"/>
      <c r="Y38" s="16"/>
      <c r="Z38" s="16"/>
      <c r="AA38" s="16"/>
      <c r="AB38" s="16"/>
      <c r="AC38" s="16"/>
      <c r="AD38" s="8"/>
      <c r="AE38" s="8"/>
      <c r="AF38" s="8"/>
      <c r="AG38" s="8"/>
      <c r="AH38" s="8"/>
      <c r="AI38" s="16"/>
    </row>
    <row r="39" spans="1:35" s="17" customFormat="1" ht="34.5" hidden="1" customHeight="1" x14ac:dyDescent="0.3">
      <c r="A39" s="10"/>
      <c r="B39" s="10"/>
      <c r="C39" s="11" t="s">
        <v>6</v>
      </c>
      <c r="D39" s="11"/>
      <c r="E39" s="11" t="e">
        <f>K29/E37</f>
        <v>#DIV/0!</v>
      </c>
      <c r="F39" s="11"/>
      <c r="G39" s="11"/>
      <c r="H39" s="11"/>
      <c r="I39" s="12">
        <f t="shared" si="0"/>
        <v>0</v>
      </c>
      <c r="J39" s="12"/>
      <c r="K39" s="12"/>
      <c r="L39" s="11"/>
      <c r="M39" s="11"/>
      <c r="N39" s="11"/>
      <c r="O39" s="11"/>
      <c r="P39" s="11"/>
      <c r="Q39" s="11"/>
      <c r="R39" s="10"/>
      <c r="U39" s="16"/>
      <c r="V39" s="16"/>
      <c r="W39" s="16"/>
      <c r="X39" s="16"/>
      <c r="Y39" s="16"/>
      <c r="Z39" s="16"/>
      <c r="AA39" s="16"/>
      <c r="AB39" s="16"/>
      <c r="AC39" s="16"/>
      <c r="AD39" s="8"/>
      <c r="AE39" s="8"/>
      <c r="AF39" s="8"/>
      <c r="AG39" s="8"/>
      <c r="AH39" s="8"/>
      <c r="AI39" s="16"/>
    </row>
    <row r="40" spans="1:35" s="17" customFormat="1" ht="34.5" hidden="1" customHeight="1" x14ac:dyDescent="0.3">
      <c r="A40" s="10"/>
      <c r="B40" s="10"/>
      <c r="C40" s="11" t="s">
        <v>7</v>
      </c>
      <c r="D40" s="11"/>
      <c r="E40" s="11" t="e">
        <f>IF(AND(J29&lt;10,E38&gt;0.79),1,"")</f>
        <v>#DIV/0!</v>
      </c>
      <c r="F40" s="11"/>
      <c r="G40" s="11"/>
      <c r="H40" s="11"/>
      <c r="I40" s="12">
        <f t="shared" si="0"/>
        <v>0</v>
      </c>
      <c r="J40" s="12"/>
      <c r="K40" s="12"/>
      <c r="L40" s="11"/>
      <c r="M40" s="11"/>
      <c r="N40" s="11"/>
      <c r="O40" s="11"/>
      <c r="P40" s="11"/>
      <c r="Q40" s="11"/>
      <c r="R40" s="10"/>
      <c r="U40" s="16"/>
      <c r="V40" s="16"/>
      <c r="W40" s="16"/>
      <c r="X40" s="16"/>
      <c r="Y40" s="16"/>
      <c r="Z40" s="16"/>
      <c r="AA40" s="16"/>
      <c r="AB40" s="16"/>
      <c r="AC40" s="16"/>
      <c r="AD40" s="8"/>
      <c r="AE40" s="8"/>
      <c r="AF40" s="8"/>
      <c r="AG40" s="8"/>
      <c r="AH40" s="8"/>
      <c r="AI40" s="16"/>
    </row>
    <row r="41" spans="1:35" s="17" customFormat="1" ht="24.75" hidden="1" customHeight="1" x14ac:dyDescent="0.3">
      <c r="A41" s="10"/>
      <c r="B41" s="10"/>
      <c r="C41" s="11" t="s">
        <v>8</v>
      </c>
      <c r="D41" s="11"/>
      <c r="E41" s="11" t="e">
        <f>IF(AND(J29&lt;10,E36&gt;2,E38&lt;0.8),2,"")</f>
        <v>#DIV/0!</v>
      </c>
      <c r="F41" s="11"/>
      <c r="G41" s="11"/>
      <c r="H41" s="11"/>
      <c r="I41" s="12">
        <f t="shared" si="0"/>
        <v>0</v>
      </c>
      <c r="J41" s="12"/>
      <c r="K41" s="12"/>
      <c r="L41" s="11"/>
      <c r="M41" s="11"/>
      <c r="N41" s="11"/>
      <c r="O41" s="11"/>
      <c r="P41" s="11"/>
      <c r="Q41" s="11"/>
      <c r="R41" s="10"/>
      <c r="U41" s="16"/>
      <c r="V41" s="16"/>
      <c r="W41" s="16"/>
      <c r="X41" s="16"/>
      <c r="Y41" s="16"/>
      <c r="Z41" s="16"/>
      <c r="AA41" s="16"/>
      <c r="AB41" s="16"/>
      <c r="AC41" s="16"/>
      <c r="AD41" s="8"/>
      <c r="AE41" s="8"/>
      <c r="AF41" s="8"/>
      <c r="AG41" s="8"/>
      <c r="AH41" s="8"/>
      <c r="AI41" s="16"/>
    </row>
    <row r="42" spans="1:35" s="10" customFormat="1" ht="15.6" hidden="1" x14ac:dyDescent="0.3">
      <c r="C42" s="11"/>
      <c r="D42" s="11"/>
      <c r="E42" s="11"/>
      <c r="F42" s="11"/>
      <c r="G42" s="11"/>
      <c r="H42" s="11"/>
      <c r="I42" s="12">
        <f t="shared" si="0"/>
        <v>0</v>
      </c>
      <c r="J42" s="12"/>
      <c r="K42" s="12"/>
      <c r="L42" s="11"/>
      <c r="M42" s="11"/>
      <c r="N42" s="11"/>
      <c r="O42" s="11"/>
      <c r="P42" s="11"/>
      <c r="Q42" s="11"/>
      <c r="U42" s="16"/>
      <c r="V42" s="16"/>
      <c r="W42" s="16"/>
      <c r="X42" s="16"/>
      <c r="Y42" s="16"/>
      <c r="Z42" s="16"/>
      <c r="AA42" s="16"/>
      <c r="AB42" s="16"/>
      <c r="AC42" s="16"/>
      <c r="AD42" s="8"/>
      <c r="AE42" s="8"/>
      <c r="AF42" s="8"/>
      <c r="AG42" s="8"/>
      <c r="AH42" s="8"/>
      <c r="AI42" s="16"/>
    </row>
    <row r="43" spans="1:35" s="10" customFormat="1" ht="15.6" hidden="1" x14ac:dyDescent="0.3">
      <c r="C43" s="11" t="s">
        <v>9</v>
      </c>
      <c r="D43" s="11"/>
      <c r="E43" s="11">
        <f>IF(OR(J29&gt;9,ABS(E36)&lt;3),3,"")</f>
        <v>3</v>
      </c>
      <c r="F43" s="11"/>
      <c r="G43" s="11"/>
      <c r="H43" s="11"/>
      <c r="I43" s="12">
        <f t="shared" si="0"/>
        <v>0</v>
      </c>
      <c r="J43" s="12"/>
      <c r="K43" s="12"/>
      <c r="L43" s="11"/>
      <c r="M43" s="11"/>
      <c r="N43" s="11"/>
      <c r="O43" s="11"/>
      <c r="P43" s="11"/>
      <c r="Q43" s="11"/>
      <c r="U43" s="16"/>
      <c r="V43" s="16"/>
      <c r="W43" s="16"/>
      <c r="X43" s="16"/>
      <c r="Y43" s="16"/>
      <c r="Z43" s="16"/>
      <c r="AA43" s="16"/>
      <c r="AB43" s="16"/>
      <c r="AC43" s="16"/>
      <c r="AD43" s="8"/>
      <c r="AE43" s="8"/>
      <c r="AF43" s="8"/>
      <c r="AG43" s="8"/>
      <c r="AH43" s="8"/>
      <c r="AI43" s="16"/>
    </row>
    <row r="44" spans="1:35" s="10" customFormat="1" ht="33" hidden="1" customHeight="1" x14ac:dyDescent="0.3">
      <c r="C44" s="11" t="s">
        <v>10</v>
      </c>
      <c r="D44" s="11"/>
      <c r="E44" s="11" t="e">
        <f>IF(AND(J29&lt;10,E36&lt;-2,E39&lt;0.8),4,"")</f>
        <v>#DIV/0!</v>
      </c>
      <c r="F44" s="11"/>
      <c r="G44" s="11"/>
      <c r="H44" s="11"/>
      <c r="I44" s="12">
        <f t="shared" si="0"/>
        <v>0</v>
      </c>
      <c r="J44" s="12"/>
      <c r="K44" s="12"/>
      <c r="L44" s="11"/>
      <c r="M44" s="11"/>
      <c r="N44" s="11"/>
      <c r="O44" s="11"/>
      <c r="P44" s="11"/>
      <c r="Q44" s="11"/>
      <c r="U44" s="16"/>
      <c r="V44" s="16"/>
      <c r="W44" s="16"/>
      <c r="X44" s="16"/>
      <c r="Y44" s="16"/>
      <c r="Z44" s="16"/>
      <c r="AA44" s="16"/>
      <c r="AB44" s="16"/>
      <c r="AC44" s="16"/>
      <c r="AD44" s="8"/>
      <c r="AE44" s="8"/>
      <c r="AF44" s="8"/>
      <c r="AG44" s="8"/>
      <c r="AH44" s="8"/>
      <c r="AI44" s="16"/>
    </row>
    <row r="45" spans="1:35" s="10" customFormat="1" ht="33" hidden="1" customHeight="1" x14ac:dyDescent="0.3">
      <c r="C45" s="11" t="s">
        <v>11</v>
      </c>
      <c r="D45" s="11"/>
      <c r="E45" s="11" t="e">
        <f>IF(AND(J29&lt;10,E39&gt;0.79),5,"")</f>
        <v>#DIV/0!</v>
      </c>
      <c r="F45" s="11"/>
      <c r="G45" s="11"/>
      <c r="H45" s="11"/>
      <c r="I45" s="12">
        <f t="shared" si="0"/>
        <v>0</v>
      </c>
      <c r="J45" s="12"/>
      <c r="K45" s="12"/>
      <c r="L45" s="11"/>
      <c r="M45" s="11"/>
      <c r="N45" s="11"/>
      <c r="O45" s="11"/>
      <c r="P45" s="11"/>
      <c r="Q45" s="11"/>
      <c r="U45" s="16"/>
      <c r="V45" s="16"/>
      <c r="W45" s="16"/>
      <c r="X45" s="16"/>
      <c r="Y45" s="16"/>
      <c r="Z45" s="16"/>
      <c r="AA45" s="16"/>
      <c r="AB45" s="16"/>
      <c r="AC45" s="16"/>
      <c r="AD45" s="8"/>
      <c r="AE45" s="8"/>
      <c r="AF45" s="8"/>
      <c r="AG45" s="8"/>
      <c r="AH45" s="8"/>
      <c r="AI45" s="16"/>
    </row>
    <row r="46" spans="1:35" s="18" customFormat="1" ht="33" hidden="1" customHeight="1" x14ac:dyDescent="0.3">
      <c r="A46" s="10"/>
      <c r="B46" s="10"/>
      <c r="C46" s="11" t="s">
        <v>12</v>
      </c>
      <c r="D46" s="11"/>
      <c r="E46" s="11" t="e">
        <f>SUM(E40:E45)</f>
        <v>#DIV/0!</v>
      </c>
      <c r="F46" s="11"/>
      <c r="G46" s="11"/>
      <c r="H46" s="11"/>
      <c r="I46" s="12">
        <f t="shared" si="0"/>
        <v>0</v>
      </c>
      <c r="J46" s="12"/>
      <c r="K46" s="12"/>
      <c r="L46" s="11"/>
      <c r="M46" s="11"/>
      <c r="N46" s="11"/>
      <c r="O46" s="11"/>
      <c r="P46" s="11"/>
      <c r="Q46" s="11"/>
      <c r="R46" s="10"/>
      <c r="U46" s="16"/>
      <c r="V46" s="16"/>
      <c r="W46" s="16"/>
      <c r="X46" s="16"/>
      <c r="Y46" s="16"/>
      <c r="Z46" s="16"/>
      <c r="AA46" s="16"/>
      <c r="AB46" s="16"/>
      <c r="AC46" s="16"/>
      <c r="AD46" s="8"/>
      <c r="AE46" s="8"/>
      <c r="AF46" s="8"/>
      <c r="AG46" s="8"/>
      <c r="AH46" s="8"/>
      <c r="AI46" s="16"/>
    </row>
    <row r="47" spans="1:35" s="10" customFormat="1" ht="33" hidden="1" customHeight="1" x14ac:dyDescent="0.3">
      <c r="C47" s="11"/>
      <c r="D47" s="11"/>
      <c r="E47" s="11"/>
      <c r="F47" s="11"/>
      <c r="G47" s="11"/>
      <c r="H47" s="11"/>
      <c r="I47" s="12">
        <f t="shared" si="0"/>
        <v>0</v>
      </c>
      <c r="J47" s="12"/>
      <c r="K47" s="12"/>
      <c r="L47" s="11"/>
      <c r="M47" s="11"/>
      <c r="N47" s="11"/>
      <c r="O47" s="11"/>
      <c r="P47" s="11"/>
      <c r="Q47" s="11"/>
      <c r="T47" s="11"/>
      <c r="U47" s="11"/>
    </row>
    <row r="48" spans="1:35" s="10" customFormat="1" ht="33" hidden="1" customHeight="1" x14ac:dyDescent="0.3">
      <c r="C48" s="11"/>
      <c r="D48" s="11"/>
      <c r="E48" s="11"/>
      <c r="F48" s="11"/>
      <c r="G48" s="11"/>
      <c r="H48" s="11"/>
      <c r="I48" s="12">
        <f t="shared" si="0"/>
        <v>0</v>
      </c>
      <c r="J48" s="12"/>
      <c r="K48" s="12"/>
      <c r="L48" s="11"/>
      <c r="M48" s="11"/>
      <c r="N48" s="11"/>
      <c r="O48" s="11"/>
      <c r="P48" s="11"/>
      <c r="Q48" s="11"/>
      <c r="T48" s="11"/>
      <c r="U48" s="11"/>
    </row>
    <row r="49" spans="4:9" ht="33" hidden="1" customHeight="1" x14ac:dyDescent="0.3">
      <c r="I49" s="3">
        <f t="shared" si="0"/>
        <v>0</v>
      </c>
    </row>
    <row r="50" spans="4:9" ht="33" hidden="1" customHeight="1" x14ac:dyDescent="0.3">
      <c r="I50" s="3">
        <f t="shared" si="0"/>
        <v>0</v>
      </c>
    </row>
    <row r="51" spans="4:9" ht="33" hidden="1" customHeight="1" x14ac:dyDescent="0.3">
      <c r="I51" s="3">
        <f t="shared" si="0"/>
        <v>0</v>
      </c>
    </row>
    <row r="52" spans="4:9" ht="33" hidden="1" customHeight="1" x14ac:dyDescent="0.3">
      <c r="I52" s="3">
        <f t="shared" si="0"/>
        <v>0</v>
      </c>
    </row>
    <row r="53" spans="4:9" ht="33" hidden="1" customHeight="1" x14ac:dyDescent="0.3">
      <c r="I53" s="3">
        <f t="shared" si="0"/>
        <v>0</v>
      </c>
    </row>
    <row r="54" spans="4:9" ht="33" hidden="1" customHeight="1" x14ac:dyDescent="0.3">
      <c r="I54" s="3">
        <f t="shared" si="0"/>
        <v>0</v>
      </c>
    </row>
    <row r="55" spans="4:9" ht="33" hidden="1" customHeight="1" x14ac:dyDescent="0.3">
      <c r="I55" s="3">
        <f t="shared" si="0"/>
        <v>0</v>
      </c>
    </row>
    <row r="56" spans="4:9" ht="33" hidden="1" customHeight="1" x14ac:dyDescent="0.3">
      <c r="D56" s="2" t="s">
        <v>13</v>
      </c>
      <c r="I56" s="3">
        <f>MAX(I36:I55)</f>
        <v>0</v>
      </c>
    </row>
    <row r="57" spans="4:9" ht="33" hidden="1" customHeight="1" x14ac:dyDescent="0.3">
      <c r="D57" s="2" t="s">
        <v>14</v>
      </c>
      <c r="I57" s="3">
        <f>MIN(I36:I55)</f>
        <v>0</v>
      </c>
    </row>
    <row r="58" spans="4:9" ht="33" hidden="1" customHeight="1" x14ac:dyDescent="0.3">
      <c r="D58" s="2" t="s">
        <v>15</v>
      </c>
      <c r="I58" s="3">
        <f>SUM(I29:K29)</f>
        <v>0</v>
      </c>
    </row>
    <row r="59" spans="4:9" ht="33" hidden="1" customHeight="1" x14ac:dyDescent="0.3"/>
    <row r="60" spans="4:9" ht="33" hidden="1" customHeight="1" x14ac:dyDescent="0.3"/>
    <row r="61" spans="4:9" ht="33" hidden="1" customHeight="1" x14ac:dyDescent="0.3"/>
    <row r="62" spans="4:9" ht="33" hidden="1" customHeight="1" x14ac:dyDescent="0.3"/>
    <row r="63" spans="4:9" ht="33" hidden="1" customHeight="1" x14ac:dyDescent="0.3"/>
    <row r="64" spans="4:9" ht="33" hidden="1" customHeight="1" x14ac:dyDescent="0.3"/>
    <row r="65" ht="33" hidden="1" customHeight="1" x14ac:dyDescent="0.3"/>
    <row r="66" ht="33" hidden="1" customHeight="1" x14ac:dyDescent="0.3"/>
    <row r="67" ht="33" hidden="1" customHeight="1" x14ac:dyDescent="0.3"/>
    <row r="68" ht="33" hidden="1" customHeight="1" x14ac:dyDescent="0.3"/>
    <row r="69" ht="33" hidden="1" customHeight="1" x14ac:dyDescent="0.3"/>
    <row r="70" ht="33" hidden="1" customHeight="1" x14ac:dyDescent="0.3"/>
    <row r="71" ht="33" hidden="1" customHeight="1" x14ac:dyDescent="0.3"/>
    <row r="72" ht="33" hidden="1" customHeight="1" x14ac:dyDescent="0.3"/>
    <row r="73" ht="33" hidden="1" customHeight="1" x14ac:dyDescent="0.3"/>
    <row r="74" ht="33" hidden="1" customHeight="1" x14ac:dyDescent="0.3"/>
    <row r="75" ht="33" hidden="1" customHeight="1" x14ac:dyDescent="0.3"/>
    <row r="76" ht="33" hidden="1" customHeight="1" x14ac:dyDescent="0.3"/>
    <row r="77" ht="33" hidden="1" customHeight="1" x14ac:dyDescent="0.3"/>
    <row r="78" ht="33" hidden="1" customHeight="1" x14ac:dyDescent="0.3"/>
  </sheetData>
  <sheetProtection algorithmName="SHA-512" hashValue="W9SD2iZjtf2LQxYhNUY340e3HBgEbg9mxk0CaqVXF/b/t/T+B6XL79uzImGOpaTD1a9jBDL2f8MTEyQz/lMqeQ==" saltValue="EU4wdmR33In6CaWJLfWnsQ==" spinCount="100000" sheet="1" objects="1" scenarios="1"/>
  <mergeCells count="77">
    <mergeCell ref="L29:O29"/>
    <mergeCell ref="P29:Q29"/>
    <mergeCell ref="B3:B33"/>
    <mergeCell ref="B2:R2"/>
    <mergeCell ref="I32:K32"/>
    <mergeCell ref="L30:N30"/>
    <mergeCell ref="L31:N31"/>
    <mergeCell ref="L32:N32"/>
    <mergeCell ref="C30:E30"/>
    <mergeCell ref="C31:E31"/>
    <mergeCell ref="C32:E32"/>
    <mergeCell ref="F30:H30"/>
    <mergeCell ref="F31:H31"/>
    <mergeCell ref="F32:H32"/>
    <mergeCell ref="M4:N4"/>
    <mergeCell ref="F4:J4"/>
    <mergeCell ref="F6:J6"/>
    <mergeCell ref="K6:N6"/>
    <mergeCell ref="O6:Q6"/>
    <mergeCell ref="O33:Q33"/>
    <mergeCell ref="C33:E33"/>
    <mergeCell ref="F33:N33"/>
    <mergeCell ref="O31:Q31"/>
    <mergeCell ref="O32:Q32"/>
    <mergeCell ref="I31:K31"/>
    <mergeCell ref="L16:Q16"/>
    <mergeCell ref="D17:H17"/>
    <mergeCell ref="L17:Q17"/>
    <mergeCell ref="L11:Q11"/>
    <mergeCell ref="D12:H12"/>
    <mergeCell ref="L12:Q12"/>
    <mergeCell ref="D13:H13"/>
    <mergeCell ref="C4:E4"/>
    <mergeCell ref="O4:P4"/>
    <mergeCell ref="C6:E6"/>
    <mergeCell ref="C5:Q5"/>
    <mergeCell ref="O30:Q30"/>
    <mergeCell ref="D8:H8"/>
    <mergeCell ref="L8:Q8"/>
    <mergeCell ref="D9:H9"/>
    <mergeCell ref="L9:Q9"/>
    <mergeCell ref="D10:H10"/>
    <mergeCell ref="L10:Q10"/>
    <mergeCell ref="D11:H11"/>
    <mergeCell ref="I30:K30"/>
    <mergeCell ref="D15:H15"/>
    <mergeCell ref="L15:Q15"/>
    <mergeCell ref="D16:H16"/>
    <mergeCell ref="L13:Q13"/>
    <mergeCell ref="D14:H14"/>
    <mergeCell ref="L21:Q21"/>
    <mergeCell ref="D22:H22"/>
    <mergeCell ref="L22:Q22"/>
    <mergeCell ref="D23:H23"/>
    <mergeCell ref="L23:Q23"/>
    <mergeCell ref="D18:H18"/>
    <mergeCell ref="L18:Q18"/>
    <mergeCell ref="D19:H19"/>
    <mergeCell ref="L19:Q19"/>
    <mergeCell ref="D20:H20"/>
    <mergeCell ref="L20:Q20"/>
    <mergeCell ref="R3:R34"/>
    <mergeCell ref="B34:Q34"/>
    <mergeCell ref="C7:Q7"/>
    <mergeCell ref="D27:H27"/>
    <mergeCell ref="L27:Q27"/>
    <mergeCell ref="D28:H28"/>
    <mergeCell ref="L28:Q28"/>
    <mergeCell ref="C29:H29"/>
    <mergeCell ref="D24:H24"/>
    <mergeCell ref="L24:Q24"/>
    <mergeCell ref="D25:H25"/>
    <mergeCell ref="L25:Q25"/>
    <mergeCell ref="L14:Q14"/>
    <mergeCell ref="D26:H26"/>
    <mergeCell ref="L26:Q26"/>
    <mergeCell ref="D21:H21"/>
  </mergeCells>
  <conditionalFormatting sqref="M3">
    <cfRule type="containsText" dxfId="1" priority="7" operator="containsText" text="Enter 1 'X' per factor">
      <formula>NOT(ISERROR(SEARCH("Enter 1 'X' per factor",M3)))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G3">
    <cfRule type="containsText" dxfId="0" priority="1" operator="containsText" text="Total=20">
      <formula>NOT(ISERROR(SEARCH("Total=20",G3)))</formula>
    </cfRule>
  </conditionalFormatting>
  <printOptions horizontalCentered="1" verticalCentered="1"/>
  <pageMargins left="0.17" right="0.17" top="0.24" bottom="0.17" header="0.17" footer="0.17"/>
  <pageSetup paperSize="9" scale="8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Profesor</vt:lpstr>
      <vt:lpstr>Profesor!Utskriftsområde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jamesworling@gmail.com;aguyer@famservices.com</dc:creator>
  <cp:lastModifiedBy>Hvål, Steinar</cp:lastModifiedBy>
  <cp:lastPrinted>2018-09-29T01:14:34Z</cp:lastPrinted>
  <dcterms:created xsi:type="dcterms:W3CDTF">2018-08-16T18:26:01Z</dcterms:created>
  <dcterms:modified xsi:type="dcterms:W3CDTF">2020-05-11T08:45:02Z</dcterms:modified>
</cp:coreProperties>
</file>